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5" windowWidth="15180" windowHeight="51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<sst xmlns="http://schemas.openxmlformats.org/spreadsheetml/2006/main" count="44" uniqueCount="20">
  <si>
    <t>a</t>
  </si>
  <si>
    <t>b</t>
  </si>
  <si>
    <t>c</t>
  </si>
  <si>
    <t>) = 0</t>
  </si>
  <si>
    <r>
      <t>x</t>
    </r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>+(</t>
    </r>
  </si>
  <si>
    <t>) x+(</t>
  </si>
  <si>
    <t>oder falsch gerechnet hast.</t>
  </si>
  <si>
    <t>Du kannst in die grünen Felder selbst Werte für die Koeffizenten a; b und c eingeben.</t>
  </si>
  <si>
    <t>oder mit den vorgegebenen Werten rechnen.</t>
  </si>
  <si>
    <t>Übungsprogramm Quadratische Gleichungen</t>
  </si>
  <si>
    <t>Löse die Gleichung und trage die Lösungen bis auf die dritte Stelle genau in die blauen Felder ein.</t>
  </si>
  <si>
    <t xml:space="preserve">In den gelb unterlegten Feldern bekommst du eine Rückmeldung ob du richtig </t>
  </si>
  <si>
    <t>© Otto Fell</t>
  </si>
  <si>
    <r>
      <t>x</t>
    </r>
    <r>
      <rPr>
        <vertAlign val="subscript"/>
        <sz val="16"/>
        <rFont val="Arial"/>
        <family val="2"/>
      </rPr>
      <t xml:space="preserve">1 </t>
    </r>
    <r>
      <rPr>
        <sz val="16"/>
        <rFont val="Arial"/>
        <family val="2"/>
      </rPr>
      <t xml:space="preserve">= </t>
    </r>
  </si>
  <si>
    <r>
      <t>x</t>
    </r>
    <r>
      <rPr>
        <vertAlign val="subscript"/>
        <sz val="16"/>
        <rFont val="Arial"/>
        <family val="2"/>
      </rPr>
      <t xml:space="preserve">2 </t>
    </r>
    <r>
      <rPr>
        <sz val="16"/>
        <rFont val="Arial"/>
        <family val="2"/>
      </rPr>
      <t xml:space="preserve">= </t>
    </r>
  </si>
  <si>
    <r>
      <t xml:space="preserve">   x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>=[ - b - Wurzel(b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-4ac)]:2a</t>
    </r>
  </si>
  <si>
    <r>
      <t xml:space="preserve">   x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=[ - b+ Wurzel(b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-4ac)]:2a</t>
    </r>
  </si>
  <si>
    <t>Lösungsformel nach der alle folgenden Quadratischen Gleichungen gelöst werden.</t>
  </si>
  <si>
    <r>
      <t>Bei x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 xml:space="preserve"> steht ein + vor der Wurzel.</t>
    </r>
  </si>
  <si>
    <r>
      <t>Achte darauf, dass bei x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ein Minuszeichen vor der Wurzel steht.</t>
    </r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</si>
</sst>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"/>
  </numFmts>
  <fonts count="13">
    <font>
      <sz val="10"/>
      <name val="Arial"/>
      <family val="0"/>
    </font>
    <font>
      <vertAlign val="superscript"/>
      <sz val="10"/>
      <name val="Arial"/>
      <family val="2"/>
    </font>
    <font>
      <sz val="16"/>
      <name val="Arial"/>
      <family val="2"/>
    </font>
    <font>
      <vertAlign val="superscript"/>
      <sz val="16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vertAlign val="subscript"/>
      <sz val="16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vertAlign val="subscript"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 applyProtection="1">
      <alignment horizontal="center"/>
      <protection hidden="1"/>
    </xf>
    <xf numFmtId="0" fontId="2" fillId="4" borderId="1" xfId="0" applyNumberFormat="1" applyFont="1" applyFill="1" applyBorder="1" applyAlignment="1" applyProtection="1">
      <alignment shrinkToFit="1"/>
      <protection hidden="1" locked="0"/>
    </xf>
    <xf numFmtId="0" fontId="2" fillId="4" borderId="2" xfId="0" applyNumberFormat="1" applyFont="1" applyFill="1" applyBorder="1" applyAlignment="1" applyProtection="1">
      <alignment shrinkToFit="1"/>
      <protection hidden="1" locked="0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ill="1" applyAlignment="1" applyProtection="1">
      <alignment/>
      <protection hidden="1"/>
    </xf>
    <xf numFmtId="0" fontId="1" fillId="2" borderId="0" xfId="0" applyFont="1" applyFill="1" applyAlignment="1">
      <alignment/>
    </xf>
    <xf numFmtId="0" fontId="0" fillId="2" borderId="0" xfId="0" applyFill="1" applyBorder="1" applyAlignment="1" applyProtection="1">
      <alignment/>
      <protection hidden="1"/>
    </xf>
    <xf numFmtId="0" fontId="0" fillId="2" borderId="0" xfId="0" applyFill="1" applyBorder="1" applyAlignment="1">
      <alignment/>
    </xf>
    <xf numFmtId="0" fontId="2" fillId="2" borderId="0" xfId="0" applyFont="1" applyFill="1" applyAlignment="1">
      <alignment horizontal="right"/>
    </xf>
    <xf numFmtId="0" fontId="6" fillId="2" borderId="0" xfId="0" applyFont="1" applyFill="1" applyBorder="1" applyAlignment="1" applyProtection="1">
      <alignment/>
      <protection hidden="1"/>
    </xf>
    <xf numFmtId="0" fontId="0" fillId="2" borderId="0" xfId="0" applyFill="1" applyBorder="1" applyAlignment="1">
      <alignment horizontal="center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 applyProtection="1">
      <alignment/>
      <protection hidden="1"/>
    </xf>
    <xf numFmtId="0" fontId="0" fillId="3" borderId="1" xfId="0" applyFont="1" applyFill="1" applyBorder="1" applyAlignment="1" applyProtection="1">
      <alignment horizontal="center"/>
      <protection hidden="1"/>
    </xf>
    <xf numFmtId="0" fontId="5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5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10" fillId="6" borderId="0" xfId="0" applyFont="1" applyFill="1" applyBorder="1" applyAlignment="1">
      <alignment/>
    </xf>
    <xf numFmtId="0" fontId="10" fillId="6" borderId="0" xfId="0" applyFont="1" applyFill="1" applyBorder="1" applyAlignment="1" applyProtection="1">
      <alignment/>
      <protection hidden="1"/>
    </xf>
    <xf numFmtId="0" fontId="11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10" fillId="6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10" fillId="2" borderId="0" xfId="0" applyFont="1" applyFill="1" applyAlignment="1" applyProtection="1">
      <alignment shrinkToFit="1"/>
      <protection/>
    </xf>
    <xf numFmtId="0" fontId="2" fillId="5" borderId="0" xfId="0" applyNumberFormat="1" applyFont="1" applyFill="1" applyAlignment="1" applyProtection="1">
      <alignment horizontal="center" shrinkToFit="1"/>
      <protection locked="0"/>
    </xf>
    <xf numFmtId="0" fontId="0" fillId="3" borderId="0" xfId="0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0" fillId="2" borderId="0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workbookViewId="0" topLeftCell="A1">
      <selection activeCell="H13" sqref="H13"/>
    </sheetView>
  </sheetViews>
  <sheetFormatPr defaultColWidth="11.421875" defaultRowHeight="12.75"/>
  <cols>
    <col min="1" max="1" width="8.8515625" style="0" customWidth="1"/>
    <col min="2" max="2" width="6.28125" style="0" customWidth="1"/>
    <col min="3" max="3" width="6.7109375" style="0" customWidth="1"/>
    <col min="4" max="4" width="6.57421875" style="0" customWidth="1"/>
    <col min="5" max="5" width="6.8515625" style="0" customWidth="1"/>
    <col min="6" max="6" width="5.8515625" style="0" customWidth="1"/>
    <col min="7" max="7" width="8.8515625" style="0" customWidth="1"/>
    <col min="8" max="8" width="9.57421875" style="0" customWidth="1"/>
    <col min="9" max="9" width="9.421875" style="0" customWidth="1"/>
    <col min="11" max="11" width="8.57421875" style="0" customWidth="1"/>
    <col min="12" max="12" width="8.7109375" style="0" customWidth="1"/>
    <col min="13" max="13" width="13.8515625" style="0" customWidth="1"/>
  </cols>
  <sheetData>
    <row r="1" spans="1:16" ht="25.5">
      <c r="A1" s="2"/>
      <c r="B1" s="6" t="s">
        <v>9</v>
      </c>
      <c r="C1" s="6"/>
      <c r="D1" s="6"/>
      <c r="E1" s="6"/>
      <c r="F1" s="6"/>
      <c r="G1" s="6"/>
      <c r="H1" s="6"/>
      <c r="I1" s="7"/>
      <c r="J1" s="7"/>
      <c r="K1" s="7"/>
      <c r="L1" s="2"/>
      <c r="M1" s="2"/>
      <c r="N1" s="2"/>
      <c r="O1" s="2"/>
      <c r="P1" s="2"/>
    </row>
    <row r="2" spans="1:16" ht="15">
      <c r="A2" s="8" t="s">
        <v>12</v>
      </c>
      <c r="B2" s="9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>
      <c r="A3" s="2"/>
      <c r="B3" s="26" t="s">
        <v>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"/>
      <c r="O3" s="2"/>
      <c r="P3" s="2"/>
    </row>
    <row r="4" spans="1:16" ht="15">
      <c r="A4" s="2"/>
      <c r="B4" s="26" t="s">
        <v>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"/>
      <c r="O4" s="2"/>
      <c r="P4" s="2"/>
    </row>
    <row r="5" spans="1:16" ht="15">
      <c r="A5" s="2"/>
      <c r="B5" s="28" t="s">
        <v>10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"/>
      <c r="O5" s="2"/>
      <c r="P5" s="2"/>
    </row>
    <row r="6" spans="1:16" ht="21">
      <c r="A6" s="2"/>
      <c r="B6" s="30" t="s">
        <v>17</v>
      </c>
      <c r="C6" s="31"/>
      <c r="D6" s="32"/>
      <c r="E6" s="30"/>
      <c r="F6" s="30"/>
      <c r="G6" s="30"/>
      <c r="H6" s="30"/>
      <c r="I6" s="30"/>
      <c r="J6" s="30"/>
      <c r="K6" s="33"/>
      <c r="L6" s="33"/>
      <c r="M6" s="33"/>
      <c r="N6" s="2"/>
      <c r="O6" s="2"/>
      <c r="P6" s="2"/>
    </row>
    <row r="7" spans="1:16" ht="22.5">
      <c r="A7" s="2"/>
      <c r="B7" s="34" t="s">
        <v>15</v>
      </c>
      <c r="C7" s="31"/>
      <c r="D7" s="32"/>
      <c r="E7" s="30"/>
      <c r="F7" s="30"/>
      <c r="G7" s="30"/>
      <c r="H7" s="30"/>
      <c r="I7" s="30"/>
      <c r="J7" s="30"/>
      <c r="K7" s="33"/>
      <c r="L7" s="33"/>
      <c r="M7" s="33"/>
      <c r="N7" s="2"/>
      <c r="O7" s="2"/>
      <c r="P7" s="2"/>
    </row>
    <row r="8" spans="1:16" ht="22.5">
      <c r="A8" s="2"/>
      <c r="B8" s="34" t="s">
        <v>16</v>
      </c>
      <c r="C8" s="31"/>
      <c r="D8" s="32"/>
      <c r="E8" s="30"/>
      <c r="F8" s="30"/>
      <c r="G8" s="30"/>
      <c r="H8" s="30"/>
      <c r="I8" s="30"/>
      <c r="J8" s="30"/>
      <c r="K8" s="33"/>
      <c r="L8" s="33"/>
      <c r="M8" s="33"/>
      <c r="N8" s="2"/>
      <c r="O8" s="2"/>
      <c r="P8" s="2"/>
    </row>
    <row r="9" spans="1:16" ht="22.5">
      <c r="A9" s="2"/>
      <c r="B9" s="30" t="s">
        <v>19</v>
      </c>
      <c r="C9" s="31"/>
      <c r="D9" s="32"/>
      <c r="E9" s="30"/>
      <c r="F9" s="30"/>
      <c r="G9" s="30"/>
      <c r="H9" s="30"/>
      <c r="I9" s="30"/>
      <c r="J9" s="30"/>
      <c r="K9" s="33"/>
      <c r="L9" s="33"/>
      <c r="M9" s="33"/>
      <c r="N9" s="2"/>
      <c r="O9" s="2"/>
      <c r="P9" s="2"/>
    </row>
    <row r="10" spans="1:16" ht="22.5">
      <c r="A10" s="2"/>
      <c r="B10" s="30" t="s">
        <v>18</v>
      </c>
      <c r="C10" s="31"/>
      <c r="D10" s="32"/>
      <c r="E10" s="30"/>
      <c r="F10" s="30"/>
      <c r="G10" s="30"/>
      <c r="H10" s="30"/>
      <c r="I10" s="30"/>
      <c r="J10" s="30"/>
      <c r="K10" s="33"/>
      <c r="L10" s="33"/>
      <c r="M10" s="33"/>
      <c r="N10" s="2"/>
      <c r="O10" s="2"/>
      <c r="P10" s="2"/>
    </row>
    <row r="11" spans="1:16" ht="15">
      <c r="A11" s="2"/>
      <c r="B11" s="35" t="s">
        <v>11</v>
      </c>
      <c r="C11" s="39"/>
      <c r="D11" s="39"/>
      <c r="E11" s="39"/>
      <c r="F11" s="39"/>
      <c r="G11" s="39"/>
      <c r="H11" s="36"/>
      <c r="I11" s="36"/>
      <c r="J11" s="36"/>
      <c r="K11" s="36"/>
      <c r="L11" s="36"/>
      <c r="M11" s="36"/>
      <c r="N11" s="2"/>
      <c r="O11" s="2"/>
      <c r="P11" s="2"/>
    </row>
    <row r="12" spans="1:16" ht="15">
      <c r="A12" s="2"/>
      <c r="B12" s="35" t="s">
        <v>6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2"/>
      <c r="O12" s="2"/>
      <c r="P12" s="2"/>
    </row>
    <row r="13" spans="1:16" ht="12.75">
      <c r="A13" s="2"/>
      <c r="B13" s="10" t="s">
        <v>0</v>
      </c>
      <c r="C13" s="2"/>
      <c r="D13" s="10" t="s">
        <v>1</v>
      </c>
      <c r="E13" s="2"/>
      <c r="F13" s="10" t="s">
        <v>2</v>
      </c>
      <c r="G13" s="23"/>
      <c r="H13" s="23"/>
      <c r="I13" s="23"/>
      <c r="J13" s="23"/>
      <c r="K13" s="23"/>
      <c r="L13" s="23"/>
      <c r="M13" s="23"/>
      <c r="N13" s="2"/>
      <c r="O13" s="2"/>
      <c r="P13" s="2"/>
    </row>
    <row r="14" spans="1:16" ht="23.25">
      <c r="A14" s="2"/>
      <c r="B14" s="37">
        <v>0.5</v>
      </c>
      <c r="C14" s="11" t="s">
        <v>4</v>
      </c>
      <c r="D14" s="37">
        <v>0.25</v>
      </c>
      <c r="E14" s="11" t="s">
        <v>5</v>
      </c>
      <c r="F14" s="37">
        <v>-1.5</v>
      </c>
      <c r="G14" s="11" t="s">
        <v>3</v>
      </c>
      <c r="H14" s="23"/>
      <c r="I14" s="23"/>
      <c r="J14" s="23"/>
      <c r="K14" s="23"/>
      <c r="L14" s="23"/>
      <c r="M14" s="23"/>
      <c r="N14" s="2"/>
      <c r="O14" s="2"/>
      <c r="P14" s="2"/>
    </row>
    <row r="15" spans="1:16" ht="12.75">
      <c r="A15" s="15"/>
      <c r="B15" s="15"/>
      <c r="C15" s="15"/>
      <c r="D15" s="15"/>
      <c r="E15" s="15"/>
      <c r="F15" s="15"/>
      <c r="G15" s="24">
        <f>IF(L17&lt;0,"Diskriminante&lt;0  =&gt;Lösungsmenge = Leere Menge","")</f>
      </c>
      <c r="H15" s="21"/>
      <c r="I15" s="21"/>
      <c r="J15" s="21"/>
      <c r="K15" s="21"/>
      <c r="L15" s="21"/>
      <c r="M15" s="21"/>
      <c r="N15" s="2"/>
      <c r="O15" s="2"/>
      <c r="P15" s="2"/>
    </row>
    <row r="16" spans="1:16" ht="23.25">
      <c r="A16" s="15"/>
      <c r="B16" s="15"/>
      <c r="C16" s="15"/>
      <c r="D16" s="15"/>
      <c r="E16" s="15"/>
      <c r="F16" s="15"/>
      <c r="G16" s="40" t="s">
        <v>13</v>
      </c>
      <c r="H16" s="4"/>
      <c r="I16" s="25" t="str">
        <f>IF(AND(H16&lt;L18+0.001,H16&gt;L18-0.001),"RICHTIG","FALSCH")</f>
        <v>FALSCH</v>
      </c>
      <c r="J16" s="21"/>
      <c r="K16" s="21"/>
      <c r="L16" s="21"/>
      <c r="M16" s="21"/>
      <c r="N16" s="2"/>
      <c r="O16" s="2"/>
      <c r="P16" s="2"/>
    </row>
    <row r="17" spans="1:16" ht="23.25">
      <c r="A17" s="15"/>
      <c r="B17" s="15"/>
      <c r="C17" s="15"/>
      <c r="D17" s="15"/>
      <c r="E17" s="15"/>
      <c r="F17" s="15"/>
      <c r="G17" s="40" t="s">
        <v>14</v>
      </c>
      <c r="H17" s="4"/>
      <c r="I17" s="25" t="str">
        <f>IF(AND(H17&lt;L19+0.001,H17&gt;L19-0.001),"RICHTIG","FALSCH")</f>
        <v>FALSCH</v>
      </c>
      <c r="J17" s="21"/>
      <c r="K17" s="21"/>
      <c r="L17" s="17">
        <f>D14*D14-4*B14*F14</f>
        <v>3.0625</v>
      </c>
      <c r="M17" s="24"/>
      <c r="N17" s="2"/>
      <c r="O17" s="2"/>
      <c r="P17" s="2"/>
    </row>
    <row r="18" spans="1:16" ht="12.75">
      <c r="A18" s="15"/>
      <c r="B18" s="15"/>
      <c r="C18" s="15"/>
      <c r="D18" s="15"/>
      <c r="E18" s="15"/>
      <c r="F18" s="15"/>
      <c r="G18" s="21"/>
      <c r="H18" s="21"/>
      <c r="I18" s="21"/>
      <c r="J18" s="21"/>
      <c r="K18" s="21"/>
      <c r="L18" s="17">
        <f>IF(L17&gt;=0,(-D14-SQRT(L17))/(2*B14),"Lösungsmenge =leer")</f>
        <v>-2</v>
      </c>
      <c r="M18" s="21"/>
      <c r="N18" s="2"/>
      <c r="O18" s="2"/>
      <c r="P18" s="2"/>
    </row>
    <row r="19" spans="1:16" ht="12.75">
      <c r="A19" s="15"/>
      <c r="B19" s="15"/>
      <c r="C19" s="15"/>
      <c r="D19" s="15"/>
      <c r="E19" s="15"/>
      <c r="F19" s="15"/>
      <c r="G19" s="21"/>
      <c r="H19" s="21"/>
      <c r="I19" s="22"/>
      <c r="J19" s="21"/>
      <c r="K19" s="21"/>
      <c r="L19" s="17">
        <f>IF(L17&gt;=0,(-D14+SQRT(L17))/(2*B14),"Lösungsmenge =leer")</f>
        <v>1.5</v>
      </c>
      <c r="M19" s="21"/>
      <c r="N19" s="2"/>
      <c r="O19" s="2"/>
      <c r="P19" s="2"/>
    </row>
    <row r="20" spans="1:16" ht="19.5" customHeight="1">
      <c r="A20" s="2"/>
      <c r="B20" s="10" t="s">
        <v>0</v>
      </c>
      <c r="C20" s="2"/>
      <c r="D20" s="10" t="s">
        <v>1</v>
      </c>
      <c r="E20" s="2"/>
      <c r="F20" s="10" t="s">
        <v>2</v>
      </c>
      <c r="G20" s="21"/>
      <c r="H20" s="21"/>
      <c r="I20" s="22"/>
      <c r="J20" s="21"/>
      <c r="K20" s="21"/>
      <c r="L20" s="21"/>
      <c r="M20" s="21"/>
      <c r="N20" s="2"/>
      <c r="O20" s="2"/>
      <c r="P20" s="2"/>
    </row>
    <row r="21" spans="1:16" ht="19.5" customHeight="1">
      <c r="A21" s="2"/>
      <c r="B21" s="38">
        <v>-2</v>
      </c>
      <c r="C21" s="1" t="s">
        <v>4</v>
      </c>
      <c r="D21" s="38">
        <v>3</v>
      </c>
      <c r="E21" s="1" t="s">
        <v>5</v>
      </c>
      <c r="F21" s="38">
        <v>4</v>
      </c>
      <c r="G21" s="41" t="s">
        <v>3</v>
      </c>
      <c r="H21" s="21"/>
      <c r="I21" s="22"/>
      <c r="J21" s="21"/>
      <c r="K21" s="21"/>
      <c r="L21" s="21"/>
      <c r="M21" s="21"/>
      <c r="N21" s="2"/>
      <c r="O21" s="2"/>
      <c r="P21" s="2"/>
    </row>
    <row r="22" spans="1:16" ht="21.75" customHeight="1">
      <c r="A22" s="2"/>
      <c r="B22" s="12">
        <f>IF(B21=0,"a muss ungleich 0 sein !","")</f>
      </c>
      <c r="C22" s="13"/>
      <c r="D22" s="2"/>
      <c r="E22" s="2"/>
      <c r="F22" s="2"/>
      <c r="G22" s="24">
        <f>IF(L24&lt;0,"Diskriminante&lt;0  =&gt;Lösungsmenge = { }","")</f>
      </c>
      <c r="H22" s="21"/>
      <c r="I22" s="22"/>
      <c r="J22" s="21"/>
      <c r="K22" s="21"/>
      <c r="L22" s="21"/>
      <c r="M22" s="21"/>
      <c r="N22" s="2"/>
      <c r="O22" s="2"/>
      <c r="P22" s="2"/>
    </row>
    <row r="23" spans="1:16" ht="21" customHeight="1">
      <c r="A23" s="2"/>
      <c r="B23" s="2"/>
      <c r="C23" s="2"/>
      <c r="D23" s="2"/>
      <c r="E23" s="2"/>
      <c r="F23" s="2"/>
      <c r="G23" s="40" t="s">
        <v>13</v>
      </c>
      <c r="H23" s="4"/>
      <c r="I23" s="25" t="str">
        <f>IF(AND(H23&lt;L25+0.001,H23&gt;L25-0.001),"RICHTIG","FALSCH")</f>
        <v>FALSCH</v>
      </c>
      <c r="J23" s="21"/>
      <c r="K23" s="21"/>
      <c r="L23" s="21"/>
      <c r="M23" s="21"/>
      <c r="N23" s="2"/>
      <c r="O23" s="2"/>
      <c r="P23" s="2"/>
    </row>
    <row r="24" spans="1:16" ht="21.75" customHeight="1">
      <c r="A24" s="2"/>
      <c r="B24" s="2"/>
      <c r="C24" s="2"/>
      <c r="D24" s="2"/>
      <c r="E24" s="2"/>
      <c r="F24" s="2"/>
      <c r="G24" s="40" t="s">
        <v>14</v>
      </c>
      <c r="H24" s="4"/>
      <c r="I24" s="25" t="str">
        <f>IF(AND(H24&lt;L26+0.001,H24&gt;L26-0.001),"RICHTIG","FALSCH")</f>
        <v>FALSCH</v>
      </c>
      <c r="J24" s="21"/>
      <c r="K24" s="21"/>
      <c r="L24" s="17">
        <f>D21*D21-4*B21*F21</f>
        <v>41</v>
      </c>
      <c r="M24" s="21"/>
      <c r="N24" s="2"/>
      <c r="O24" s="2"/>
      <c r="P24" s="2"/>
    </row>
    <row r="25" spans="1:16" ht="19.5" customHeight="1">
      <c r="A25" s="2"/>
      <c r="B25" s="2"/>
      <c r="C25" s="2"/>
      <c r="D25" s="2"/>
      <c r="E25" s="2"/>
      <c r="F25" s="2"/>
      <c r="G25" s="21"/>
      <c r="H25" s="42"/>
      <c r="I25" s="21"/>
      <c r="J25" s="21"/>
      <c r="K25" s="21"/>
      <c r="L25" s="17">
        <f>IF(L24&gt;=0,(-D21-SQRT(L24))/(2*B21),"Lösungsmenge =leer")</f>
        <v>2.350781059358212</v>
      </c>
      <c r="M25" s="21"/>
      <c r="N25" s="2"/>
      <c r="O25" s="2"/>
      <c r="P25" s="2"/>
    </row>
    <row r="26" spans="1:16" ht="19.5" customHeight="1">
      <c r="A26" s="2"/>
      <c r="B26" s="2"/>
      <c r="C26" s="2"/>
      <c r="D26" s="2"/>
      <c r="E26" s="2"/>
      <c r="F26" s="2"/>
      <c r="G26" s="21"/>
      <c r="H26" s="21"/>
      <c r="I26" s="22"/>
      <c r="J26" s="21"/>
      <c r="K26" s="21"/>
      <c r="L26" s="17">
        <f>IF(L24&gt;=0,(-D21+SQRT(L24))/(2*B21),"Lösungsmenge =leer")</f>
        <v>-0.8507810593582121</v>
      </c>
      <c r="M26" s="21"/>
      <c r="N26" s="2"/>
      <c r="O26" s="2"/>
      <c r="P26" s="2"/>
    </row>
    <row r="27" spans="1:16" ht="19.5" customHeight="1">
      <c r="A27" s="2"/>
      <c r="B27" s="10" t="s">
        <v>0</v>
      </c>
      <c r="C27" s="2"/>
      <c r="D27" s="10" t="s">
        <v>1</v>
      </c>
      <c r="E27" s="2"/>
      <c r="F27" s="10" t="s">
        <v>2</v>
      </c>
      <c r="G27" s="2"/>
      <c r="H27" s="15"/>
      <c r="I27" s="18"/>
      <c r="J27" s="2"/>
      <c r="K27" s="2"/>
      <c r="L27" s="19"/>
      <c r="M27" s="2"/>
      <c r="N27" s="2"/>
      <c r="O27" s="2"/>
      <c r="P27" s="2"/>
    </row>
    <row r="28" spans="1:16" ht="19.5" customHeight="1">
      <c r="A28" s="2"/>
      <c r="B28" s="38">
        <v>0.3</v>
      </c>
      <c r="C28" s="1" t="s">
        <v>4</v>
      </c>
      <c r="D28" s="38">
        <v>-0.3</v>
      </c>
      <c r="E28" s="1" t="s">
        <v>5</v>
      </c>
      <c r="F28" s="38">
        <v>-0.6</v>
      </c>
      <c r="G28" s="11" t="s">
        <v>3</v>
      </c>
      <c r="H28" s="15"/>
      <c r="I28" s="18"/>
      <c r="J28" s="2"/>
      <c r="K28" s="2"/>
      <c r="L28" s="19"/>
      <c r="M28" s="2"/>
      <c r="N28" s="2"/>
      <c r="O28" s="2"/>
      <c r="P28" s="2"/>
    </row>
    <row r="29" spans="1:16" ht="9.75" customHeight="1">
      <c r="A29" s="2"/>
      <c r="B29" s="12">
        <f>IF(B28=0,"a muss ungleich 0 sein !","")</f>
      </c>
      <c r="C29" s="13"/>
      <c r="D29" s="2"/>
      <c r="E29" s="2"/>
      <c r="F29" s="2"/>
      <c r="G29" s="14">
        <f>IF(L31&lt;0,"Diskriminante&lt;0  =&gt; Lösungsmenge = { }","")</f>
      </c>
      <c r="H29" s="2"/>
      <c r="I29" s="18"/>
      <c r="J29" s="2"/>
      <c r="K29" s="2"/>
      <c r="L29" s="19"/>
      <c r="M29" s="2"/>
      <c r="N29" s="2"/>
      <c r="O29" s="2"/>
      <c r="P29" s="2"/>
    </row>
    <row r="30" spans="1:16" ht="19.5" customHeight="1">
      <c r="A30" s="2"/>
      <c r="B30" s="2"/>
      <c r="C30" s="2"/>
      <c r="D30" s="2"/>
      <c r="E30" s="2"/>
      <c r="F30" s="2"/>
      <c r="G30" s="16" t="s">
        <v>13</v>
      </c>
      <c r="H30" s="4"/>
      <c r="I30" s="3" t="str">
        <f>IF(AND(H30&lt;L32+0.001,H30&gt;L32-0.001),"RICHTIG","FALSCH")</f>
        <v>FALSCH</v>
      </c>
      <c r="J30" s="2"/>
      <c r="K30" s="2"/>
      <c r="L30" s="19"/>
      <c r="M30" s="2"/>
      <c r="N30" s="2"/>
      <c r="O30" s="2"/>
      <c r="P30" s="2"/>
    </row>
    <row r="31" spans="1:16" ht="19.5" customHeight="1">
      <c r="A31" s="2"/>
      <c r="B31" s="2"/>
      <c r="C31" s="2"/>
      <c r="D31" s="2"/>
      <c r="E31" s="2"/>
      <c r="F31" s="2"/>
      <c r="G31" s="16" t="s">
        <v>14</v>
      </c>
      <c r="H31" s="4"/>
      <c r="I31" s="3" t="str">
        <f>IF(AND(H31&lt;L33+0.001,H31&gt;L33-0.001),"RICHTIG","FALSCH")</f>
        <v>FALSCH</v>
      </c>
      <c r="J31" s="2"/>
      <c r="K31" s="2"/>
      <c r="L31" s="17">
        <f>D28*D28-4*B28*F28</f>
        <v>0.8099999999999999</v>
      </c>
      <c r="M31" s="2"/>
      <c r="N31" s="2"/>
      <c r="O31" s="2"/>
      <c r="P31" s="2"/>
    </row>
    <row r="32" spans="1:16" ht="19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17">
        <f>IF(L31&gt;=0,(-D28-SQRT(L31))/(2*B28),"Lösungsmenge =leer")</f>
        <v>-1.0000000000000002</v>
      </c>
      <c r="M32" s="2"/>
      <c r="N32" s="2"/>
      <c r="O32" s="2"/>
      <c r="P32" s="2"/>
    </row>
    <row r="33" spans="1:16" ht="19.5" customHeight="1">
      <c r="A33" s="2"/>
      <c r="B33" s="2"/>
      <c r="C33" s="2"/>
      <c r="D33" s="2"/>
      <c r="E33" s="2"/>
      <c r="F33" s="2"/>
      <c r="G33" s="2"/>
      <c r="H33" s="15"/>
      <c r="I33" s="18"/>
      <c r="J33" s="2"/>
      <c r="K33" s="2"/>
      <c r="L33" s="17">
        <f>IF(L31&gt;=0,(-D28+SQRT(L31))/(2*B28),"Lösungsmenge =leer")</f>
        <v>2</v>
      </c>
      <c r="M33" s="2"/>
      <c r="N33" s="2"/>
      <c r="O33" s="2"/>
      <c r="P33" s="2"/>
    </row>
    <row r="34" spans="1:16" ht="19.5" customHeight="1">
      <c r="A34" s="2"/>
      <c r="B34" s="10" t="s">
        <v>0</v>
      </c>
      <c r="C34" s="2"/>
      <c r="D34" s="10" t="s">
        <v>1</v>
      </c>
      <c r="E34" s="2"/>
      <c r="F34" s="10" t="s">
        <v>2</v>
      </c>
      <c r="G34" s="2"/>
      <c r="H34" s="15"/>
      <c r="I34" s="18"/>
      <c r="J34" s="2"/>
      <c r="K34" s="2"/>
      <c r="L34" s="19"/>
      <c r="M34" s="2"/>
      <c r="N34" s="2"/>
      <c r="O34" s="2"/>
      <c r="P34" s="2"/>
    </row>
    <row r="35" spans="1:16" ht="19.5" customHeight="1">
      <c r="A35" s="2"/>
      <c r="B35" s="38">
        <v>7</v>
      </c>
      <c r="C35" s="1" t="s">
        <v>4</v>
      </c>
      <c r="D35" s="38">
        <v>-9</v>
      </c>
      <c r="E35" s="1" t="s">
        <v>5</v>
      </c>
      <c r="F35" s="38">
        <v>-9</v>
      </c>
      <c r="G35" s="11" t="s">
        <v>3</v>
      </c>
      <c r="H35" s="15"/>
      <c r="I35" s="18"/>
      <c r="J35" s="2"/>
      <c r="K35" s="2"/>
      <c r="L35" s="19"/>
      <c r="M35" s="2"/>
      <c r="N35" s="2"/>
      <c r="O35" s="2"/>
      <c r="P35" s="2"/>
    </row>
    <row r="36" spans="1:16" ht="9.75" customHeight="1">
      <c r="A36" s="2"/>
      <c r="B36" s="12">
        <f>IF(B35=0,"a muss ungleich 0 sein !D190","")</f>
      </c>
      <c r="C36" s="13"/>
      <c r="D36" s="2"/>
      <c r="E36" s="2"/>
      <c r="F36" s="2"/>
      <c r="G36" s="14">
        <f>IF(L38&lt;0,"Diskriminante&lt;0  =&gt; Lösungsmenge = { }","")</f>
      </c>
      <c r="H36" s="2"/>
      <c r="I36" s="18"/>
      <c r="J36" s="2"/>
      <c r="K36" s="2"/>
      <c r="L36" s="19"/>
      <c r="M36" s="2"/>
      <c r="N36" s="2"/>
      <c r="O36" s="2"/>
      <c r="P36" s="2"/>
    </row>
    <row r="37" spans="1:16" ht="19.5" customHeight="1">
      <c r="A37" s="2"/>
      <c r="B37" s="2"/>
      <c r="C37" s="2"/>
      <c r="D37" s="2"/>
      <c r="E37" s="2"/>
      <c r="F37" s="2"/>
      <c r="G37" s="16" t="s">
        <v>13</v>
      </c>
      <c r="H37" s="5"/>
      <c r="I37" s="3" t="str">
        <f>IF(AND(H37&lt;L39+0.001,H37&gt;L39-0.001),"RICHTIG","FALSCH")</f>
        <v>FALSCH</v>
      </c>
      <c r="J37" s="2"/>
      <c r="K37" s="2"/>
      <c r="L37" s="19"/>
      <c r="M37" s="2"/>
      <c r="N37" s="2"/>
      <c r="O37" s="2"/>
      <c r="P37" s="2"/>
    </row>
    <row r="38" spans="1:16" ht="19.5" customHeight="1">
      <c r="A38" s="2"/>
      <c r="B38" s="2"/>
      <c r="C38" s="2"/>
      <c r="D38" s="2"/>
      <c r="E38" s="2"/>
      <c r="F38" s="2"/>
      <c r="G38" s="16" t="s">
        <v>14</v>
      </c>
      <c r="H38" s="5"/>
      <c r="I38" s="3" t="str">
        <f>IF(AND(H38&lt;L40+0.001,H38&gt;L40-0.001),"RICHTIG","FALSCH")</f>
        <v>FALSCH</v>
      </c>
      <c r="J38" s="2"/>
      <c r="K38" s="2"/>
      <c r="L38" s="17">
        <f>D35*D35-4*B35*F35</f>
        <v>333</v>
      </c>
      <c r="M38" s="2"/>
      <c r="N38" s="2"/>
      <c r="O38" s="2"/>
      <c r="P38" s="2"/>
    </row>
    <row r="39" spans="1:16" ht="19.5" customHeight="1">
      <c r="A39" s="2"/>
      <c r="B39" s="2"/>
      <c r="C39" s="2"/>
      <c r="D39" s="2"/>
      <c r="E39" s="2"/>
      <c r="F39" s="2"/>
      <c r="G39" s="2"/>
      <c r="H39" s="2"/>
      <c r="I39" s="11"/>
      <c r="J39" s="2"/>
      <c r="K39" s="2"/>
      <c r="L39" s="17">
        <f>IF(L38&gt;=0,(-D35-SQRT(L38))/(2*B35),"Lösungsmenge =leer")</f>
        <v>-0.6605919707781899</v>
      </c>
      <c r="M39" s="2"/>
      <c r="N39" s="2"/>
      <c r="O39" s="2"/>
      <c r="P39" s="2"/>
    </row>
    <row r="40" spans="1:16" ht="19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7">
        <f>IF(L38&gt;=0,(-D35+SQRT(L38))/(2*B35),"Lösungsmenge =leer")</f>
        <v>1.9463062564924756</v>
      </c>
      <c r="M40" s="2"/>
      <c r="N40" s="2"/>
      <c r="O40" s="2"/>
      <c r="P40" s="2"/>
    </row>
    <row r="41" spans="1:16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9"/>
      <c r="M41" s="2"/>
      <c r="N41" s="2"/>
      <c r="O41" s="2"/>
      <c r="P41" s="2"/>
    </row>
    <row r="42" spans="1:16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0"/>
      <c r="M42" s="2"/>
      <c r="N42" s="2"/>
      <c r="O42" s="2"/>
      <c r="P42" s="2"/>
    </row>
    <row r="43" spans="1:16" ht="9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9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4:16" ht="19.5" customHeight="1">
      <c r="N45" s="2"/>
      <c r="O45" s="2"/>
      <c r="P45" s="2"/>
    </row>
    <row r="46" spans="14:16" ht="19.5" customHeight="1">
      <c r="N46" s="2"/>
      <c r="O46" s="2"/>
      <c r="P46" s="2"/>
    </row>
    <row r="47" spans="14:16" ht="19.5" customHeight="1">
      <c r="N47" s="2"/>
      <c r="O47" s="2"/>
      <c r="P47" s="2"/>
    </row>
    <row r="48" spans="14:16" ht="19.5" customHeight="1">
      <c r="N48" s="2"/>
      <c r="O48" s="2"/>
      <c r="P48" s="2"/>
    </row>
    <row r="49" spans="14:16" ht="19.5" customHeight="1">
      <c r="N49" s="2"/>
      <c r="O49" s="2"/>
      <c r="P49" s="2"/>
    </row>
    <row r="50" spans="14:16" ht="12.75">
      <c r="N50" s="2"/>
      <c r="O50" s="2"/>
      <c r="P50" s="2"/>
    </row>
    <row r="51" spans="14:16" ht="12.75">
      <c r="N51" s="2"/>
      <c r="O51" s="2"/>
      <c r="P51" s="2"/>
    </row>
  </sheetData>
  <sheetProtection password="8089" sheet="1" objects="1" scenarios="1"/>
  <printOptions/>
  <pageMargins left="0.75" right="0.75" top="1" bottom="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Gymnasium Walldorf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2008-05-13T13:00:58Z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